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<sst xmlns="http://schemas.openxmlformats.org/spreadsheetml/2006/main" count="10" uniqueCount="10">
  <si>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</t>
  </si>
  <si>
    <t>v</t>
  </si>
  <si>
    <t>c =</t>
  </si>
  <si>
    <t>g =</t>
  </si>
  <si>
    <t>kg/s</t>
  </si>
  <si>
    <r>
      <t>m/s</t>
    </r>
    <r>
      <rPr>
        <vertAlign val="superscript"/>
        <sz val="10"/>
        <rFont val="Arial"/>
        <family val="2"/>
      </rPr>
      <t>2</t>
    </r>
  </si>
  <si>
    <t>m =</t>
  </si>
  <si>
    <t>kg</t>
  </si>
  <si>
    <t>vnum</t>
  </si>
  <si>
    <t>Vo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</si>
</sst>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analytical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xVal>
          <c:yVal>
            <c:numRef>
              <c:f>Sheet1!$B$2:$B$20</c:f>
              <c:numCache>
                <c:ptCount val="19"/>
                <c:pt idx="0">
                  <c:v>0</c:v>
                </c:pt>
                <c:pt idx="1">
                  <c:v>3.9346934028736658</c:v>
                </c:pt>
                <c:pt idx="2">
                  <c:v>6.321205588285577</c:v>
                </c:pt>
                <c:pt idx="3">
                  <c:v>7.768698398515702</c:v>
                </c:pt>
                <c:pt idx="4">
                  <c:v>8.646647167633873</c:v>
                </c:pt>
                <c:pt idx="5">
                  <c:v>9.179150013761012</c:v>
                </c:pt>
                <c:pt idx="6">
                  <c:v>9.50212931632136</c:v>
                </c:pt>
                <c:pt idx="7">
                  <c:v>9.698026165776815</c:v>
                </c:pt>
                <c:pt idx="8">
                  <c:v>9.816843611112658</c:v>
                </c:pt>
                <c:pt idx="9">
                  <c:v>9.888910034617577</c:v>
                </c:pt>
                <c:pt idx="10">
                  <c:v>9.932620530009146</c:v>
                </c:pt>
                <c:pt idx="11">
                  <c:v>9.95913228561536</c:v>
                </c:pt>
                <c:pt idx="12">
                  <c:v>9.975212478233336</c:v>
                </c:pt>
                <c:pt idx="13">
                  <c:v>9.984965608070224</c:v>
                </c:pt>
                <c:pt idx="14">
                  <c:v>9.990881180344456</c:v>
                </c:pt>
                <c:pt idx="15">
                  <c:v>9.994469156298521</c:v>
                </c:pt>
                <c:pt idx="16">
                  <c:v>9.996645373720975</c:v>
                </c:pt>
                <c:pt idx="17">
                  <c:v>9.997965316309894</c:v>
                </c:pt>
                <c:pt idx="18">
                  <c:v>9.998765901959134</c:v>
                </c:pt>
              </c:numCache>
            </c:numRef>
          </c:yVal>
          <c:smooth val="0"/>
        </c:ser>
        <c:ser>
          <c:idx val="1"/>
          <c:order val="1"/>
          <c:tx>
            <c:v>Numerical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xVal>
          <c:yVal>
            <c:numRef>
              <c:f>Sheet1!$C$2:$C$20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7.5</c:v>
                </c:pt>
                <c:pt idx="3">
                  <c:v>8.75</c:v>
                </c:pt>
                <c:pt idx="4">
                  <c:v>9.375</c:v>
                </c:pt>
                <c:pt idx="5">
                  <c:v>9.6875</c:v>
                </c:pt>
                <c:pt idx="6">
                  <c:v>9.84375</c:v>
                </c:pt>
                <c:pt idx="7">
                  <c:v>9.921875</c:v>
                </c:pt>
                <c:pt idx="8">
                  <c:v>9.9609375</c:v>
                </c:pt>
                <c:pt idx="9">
                  <c:v>9.98046875</c:v>
                </c:pt>
                <c:pt idx="10">
                  <c:v>9.990234375</c:v>
                </c:pt>
                <c:pt idx="11">
                  <c:v>9.9951171875</c:v>
                </c:pt>
                <c:pt idx="12">
                  <c:v>9.99755859375</c:v>
                </c:pt>
                <c:pt idx="13">
                  <c:v>9.998779296875</c:v>
                </c:pt>
                <c:pt idx="14">
                  <c:v>9.9993896484375</c:v>
                </c:pt>
                <c:pt idx="15">
                  <c:v>9.99969482421875</c:v>
                </c:pt>
                <c:pt idx="16">
                  <c:v>9.999847412109375</c:v>
                </c:pt>
                <c:pt idx="17">
                  <c:v>9.999923706054688</c:v>
                </c:pt>
                <c:pt idx="18">
                  <c:v>9.999961853027344</c:v>
                </c:pt>
              </c:numCache>
            </c:numRef>
          </c:yVal>
          <c:smooth val="0"/>
        </c:ser>
        <c:axId val="36954248"/>
        <c:axId val="64152777"/>
      </c:scatterChart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crossBetween val="midCat"/>
        <c:dispUnits/>
      </c:val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v,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</xdr:row>
      <xdr:rowOff>28575</xdr:rowOff>
    </xdr:from>
    <xdr:to>
      <xdr:col>12</xdr:col>
      <xdr:colOff>247650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3876675" y="8572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K26" sqref="K26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8</v>
      </c>
      <c r="D1" t="s">
        <v>2</v>
      </c>
      <c r="E1">
        <v>1</v>
      </c>
      <c r="F1" t="s">
        <v>4</v>
      </c>
    </row>
    <row r="2" spans="1:6" ht="14.25">
      <c r="A2">
        <v>0</v>
      </c>
      <c r="B2" s="1">
        <f>(($E$3*$E$2)/$E$1)*(1-EXP(-($E$1/$E$3)*A2))</f>
        <v>0</v>
      </c>
      <c r="C2">
        <v>0</v>
      </c>
      <c r="D2" t="s">
        <v>3</v>
      </c>
      <c r="E2">
        <v>10</v>
      </c>
      <c r="F2" t="s">
        <v>5</v>
      </c>
    </row>
    <row r="3" spans="1:6" ht="12.75">
      <c r="A3">
        <f>A2+0.5</f>
        <v>0.5</v>
      </c>
      <c r="B3" s="1">
        <f>(($E$3*$E$2)/$E$1)*(1-EXP(-($E$1/$E$3)*A3))</f>
        <v>3.9346934028736658</v>
      </c>
      <c r="C3">
        <f>C2+($E$2-($E$1/$E$3)*C2)*(A3-A2)</f>
        <v>5</v>
      </c>
      <c r="D3" t="s">
        <v>6</v>
      </c>
      <c r="E3">
        <v>1</v>
      </c>
      <c r="F3" t="s">
        <v>7</v>
      </c>
    </row>
    <row r="4" spans="1:5" ht="12.75">
      <c r="A4">
        <f aca="true" t="shared" si="0" ref="A4:A20">A3+0.5</f>
        <v>1</v>
      </c>
      <c r="B4" s="1">
        <f>(($E$3*$E$2)/$E$1)*(1-EXP(-($E$1/$E$3)*A4))</f>
        <v>6.321205588285577</v>
      </c>
      <c r="C4">
        <f aca="true" t="shared" si="1" ref="C4:C20">C3+($E$2-($E$1/$E$3)*C3)*(A4-A3)</f>
        <v>7.5</v>
      </c>
      <c r="D4" t="s">
        <v>9</v>
      </c>
      <c r="E4">
        <v>0</v>
      </c>
    </row>
    <row r="5" spans="1:3" ht="12.75">
      <c r="A5">
        <f t="shared" si="0"/>
        <v>1.5</v>
      </c>
      <c r="B5" s="1">
        <f>(($E$3*$E$2)/$E$1)*(1-EXP(-($E$1/$E$3)*A5))</f>
        <v>7.768698398515702</v>
      </c>
      <c r="C5">
        <f t="shared" si="1"/>
        <v>8.75</v>
      </c>
    </row>
    <row r="6" spans="1:3" ht="12.75">
      <c r="A6">
        <f t="shared" si="0"/>
        <v>2</v>
      </c>
      <c r="B6" s="1">
        <f>(($E$3*$E$2)/$E$1)*(1-EXP(-($E$1/$E$3)*A6))</f>
        <v>8.646647167633873</v>
      </c>
      <c r="C6">
        <f t="shared" si="1"/>
        <v>9.375</v>
      </c>
    </row>
    <row r="7" spans="1:3" ht="12.75">
      <c r="A7">
        <f t="shared" si="0"/>
        <v>2.5</v>
      </c>
      <c r="B7" s="1">
        <f>(($E$3*$E$2)/$E$1)*(1-EXP(-($E$1/$E$3)*A7))</f>
        <v>9.179150013761012</v>
      </c>
      <c r="C7">
        <f t="shared" si="1"/>
        <v>9.6875</v>
      </c>
    </row>
    <row r="8" spans="1:3" ht="12.75">
      <c r="A8">
        <f t="shared" si="0"/>
        <v>3</v>
      </c>
      <c r="B8" s="1">
        <f>(($E$3*$E$2)/$E$1)*(1-EXP(-($E$1/$E$3)*A8))</f>
        <v>9.50212931632136</v>
      </c>
      <c r="C8">
        <f t="shared" si="1"/>
        <v>9.84375</v>
      </c>
    </row>
    <row r="9" spans="1:3" ht="12.75">
      <c r="A9">
        <f t="shared" si="0"/>
        <v>3.5</v>
      </c>
      <c r="B9" s="1">
        <f>(($E$3*$E$2)/$E$1)*(1-EXP(-($E$1/$E$3)*A9))</f>
        <v>9.698026165776815</v>
      </c>
      <c r="C9">
        <f t="shared" si="1"/>
        <v>9.921875</v>
      </c>
    </row>
    <row r="10" spans="1:3" ht="12.75">
      <c r="A10">
        <f t="shared" si="0"/>
        <v>4</v>
      </c>
      <c r="B10" s="1">
        <f>(($E$3*$E$2)/$E$1)*(1-EXP(-($E$1/$E$3)*A10))</f>
        <v>9.816843611112658</v>
      </c>
      <c r="C10">
        <f t="shared" si="1"/>
        <v>9.9609375</v>
      </c>
    </row>
    <row r="11" spans="1:3" ht="12.75">
      <c r="A11">
        <f t="shared" si="0"/>
        <v>4.5</v>
      </c>
      <c r="B11" s="1">
        <f>(($E$3*$E$2)/$E$1)*(1-EXP(-($E$1/$E$3)*A11))</f>
        <v>9.888910034617577</v>
      </c>
      <c r="C11">
        <f t="shared" si="1"/>
        <v>9.98046875</v>
      </c>
    </row>
    <row r="12" spans="1:3" ht="12.75">
      <c r="A12">
        <f t="shared" si="0"/>
        <v>5</v>
      </c>
      <c r="B12" s="1">
        <f>(($E$3*$E$2)/$E$1)*(1-EXP(-($E$1/$E$3)*A12))</f>
        <v>9.932620530009146</v>
      </c>
      <c r="C12">
        <f t="shared" si="1"/>
        <v>9.990234375</v>
      </c>
    </row>
    <row r="13" spans="1:3" ht="12.75">
      <c r="A13">
        <f t="shared" si="0"/>
        <v>5.5</v>
      </c>
      <c r="B13" s="1">
        <f>(($E$3*$E$2)/$E$1)*(1-EXP(-($E$1/$E$3)*A13))</f>
        <v>9.95913228561536</v>
      </c>
      <c r="C13">
        <f t="shared" si="1"/>
        <v>9.9951171875</v>
      </c>
    </row>
    <row r="14" spans="1:3" ht="12.75">
      <c r="A14">
        <f t="shared" si="0"/>
        <v>6</v>
      </c>
      <c r="B14" s="1">
        <f>(($E$3*$E$2)/$E$1)*(1-EXP(-($E$1/$E$3)*A14))</f>
        <v>9.975212478233336</v>
      </c>
      <c r="C14">
        <f t="shared" si="1"/>
        <v>9.99755859375</v>
      </c>
    </row>
    <row r="15" spans="1:3" ht="12.75">
      <c r="A15">
        <f t="shared" si="0"/>
        <v>6.5</v>
      </c>
      <c r="B15" s="1">
        <f>(($E$3*$E$2)/$E$1)*(1-EXP(-($E$1/$E$3)*A15))</f>
        <v>9.984965608070224</v>
      </c>
      <c r="C15">
        <f t="shared" si="1"/>
        <v>9.998779296875</v>
      </c>
    </row>
    <row r="16" spans="1:3" ht="12.75">
      <c r="A16">
        <f t="shared" si="0"/>
        <v>7</v>
      </c>
      <c r="B16" s="1">
        <f>(($E$3*$E$2)/$E$1)*(1-EXP(-($E$1/$E$3)*A16))</f>
        <v>9.990881180344456</v>
      </c>
      <c r="C16">
        <f t="shared" si="1"/>
        <v>9.9993896484375</v>
      </c>
    </row>
    <row r="17" spans="1:3" ht="12.75">
      <c r="A17">
        <f t="shared" si="0"/>
        <v>7.5</v>
      </c>
      <c r="B17" s="1">
        <f>(($E$3*$E$2)/$E$1)*(1-EXP(-($E$1/$E$3)*A17))</f>
        <v>9.994469156298521</v>
      </c>
      <c r="C17">
        <f t="shared" si="1"/>
        <v>9.99969482421875</v>
      </c>
    </row>
    <row r="18" spans="1:3" ht="12.75">
      <c r="A18">
        <f t="shared" si="0"/>
        <v>8</v>
      </c>
      <c r="B18" s="1">
        <f>(($E$3*$E$2)/$E$1)*(1-EXP(-($E$1/$E$3)*A18))</f>
        <v>9.996645373720975</v>
      </c>
      <c r="C18">
        <f t="shared" si="1"/>
        <v>9.999847412109375</v>
      </c>
    </row>
    <row r="19" spans="1:3" ht="12.75">
      <c r="A19">
        <f t="shared" si="0"/>
        <v>8.5</v>
      </c>
      <c r="B19" s="1">
        <f>(($E$3*$E$2)/$E$1)*(1-EXP(-($E$1/$E$3)*A19))</f>
        <v>9.997965316309894</v>
      </c>
      <c r="C19">
        <f t="shared" si="1"/>
        <v>9.999923706054688</v>
      </c>
    </row>
    <row r="20" spans="1:3" ht="12.75">
      <c r="A20">
        <f t="shared" si="0"/>
        <v>9</v>
      </c>
      <c r="B20" s="1">
        <f>(($E$3*$E$2)/$E$1)*(1-EXP(-($E$1/$E$3)*A20))</f>
        <v>9.998765901959134</v>
      </c>
      <c r="C20">
        <f t="shared" si="1"/>
        <v>9.999961853027344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2004-06-22T08:54:00Z</dcterms:created>
  <dcterms:modified xsi:type="dcterms:W3CDTF">2004-06-22T10:15:43Z</dcterms:modified>
  <cp:category/>
  <cp:version/>
  <cp:contentType/>
  <cp:contentStatus/>
</cp:coreProperties>
</file>